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8160" activeTab="0"/>
  </bookViews>
  <sheets>
    <sheet name="ФИЗ.ЛИЦА - РАСЧЕТ" sheetId="1" r:id="rId1"/>
  </sheets>
  <definedNames/>
  <calcPr fullCalcOnLoad="1"/>
</workbook>
</file>

<file path=xl/sharedStrings.xml><?xml version="1.0" encoding="utf-8"?>
<sst xmlns="http://schemas.openxmlformats.org/spreadsheetml/2006/main" count="64" uniqueCount="42">
  <si>
    <t>Итого</t>
  </si>
  <si>
    <t>№</t>
  </si>
  <si>
    <t>Цена</t>
  </si>
  <si>
    <t>Коли-чество</t>
  </si>
  <si>
    <t>Сумма</t>
  </si>
  <si>
    <t>х</t>
  </si>
  <si>
    <t>мес.</t>
  </si>
  <si>
    <t>пач.</t>
  </si>
  <si>
    <t>(руб./коп.)</t>
  </si>
  <si>
    <t>Бумага формат А4</t>
  </si>
  <si>
    <t>Услуги Интернет (800 кбит/с)</t>
  </si>
  <si>
    <t>шт.</t>
  </si>
  <si>
    <t>Ед.изме-рения</t>
  </si>
  <si>
    <t>Наименование статьи расходов</t>
  </si>
  <si>
    <t>Картридж</t>
  </si>
  <si>
    <t>Микроскоп</t>
  </si>
  <si>
    <t>Получение патента</t>
  </si>
  <si>
    <t>Расчет стоимости трудозатрат</t>
  </si>
  <si>
    <t>Разработка оригинал-макета</t>
  </si>
  <si>
    <t>Претендент на получение субсидии</t>
  </si>
  <si>
    <t>Ф.И.О.</t>
  </si>
  <si>
    <t>ДЛЯ ФИЗИЧЕСКИХ ЛИЦ</t>
  </si>
  <si>
    <t>Расшифровка к статьям  расходов на проведение работ по гранту</t>
  </si>
  <si>
    <t>1.1</t>
  </si>
  <si>
    <t>1.2</t>
  </si>
  <si>
    <t>2.1</t>
  </si>
  <si>
    <t>3.1</t>
  </si>
  <si>
    <t>4.1</t>
  </si>
  <si>
    <t>оплата проезда (Санкт-Петербург-Москва-Санкт-Петербург)</t>
  </si>
  <si>
    <t>Получение и(или) поддержание в силе патента (в том числе международного) на объект промышленной собственности</t>
  </si>
  <si>
    <t>5.1</t>
  </si>
  <si>
    <t>Услуги (работы) сторонних организаций, необходимые для выполнения проекта (не более 50 процентов от суммы субсидии).</t>
  </si>
  <si>
    <t xml:space="preserve">Командировочные расходы, непосредственно связанные с выполнением проекта </t>
  </si>
  <si>
    <t>Аппробация оригинал-макета</t>
  </si>
  <si>
    <t>1.3</t>
  </si>
  <si>
    <t xml:space="preserve">Приобретение материальных средств, необходимых для выполнения проекта </t>
  </si>
  <si>
    <t>5.2</t>
  </si>
  <si>
    <t>В п.5 приводится расчет трудозатрат на выполнение проекта.Оплата труда в месяц должна быть постоянной для всех месяцев, округляется до рублей (указывается без копеек).Продолжительность выполнения проекта не должна превышать 9,5 мес. Не допускается включение перерывов в период выполнения проекта. Сумма в п.5 не должна превышать 50% от суммы субсидии.</t>
  </si>
  <si>
    <t>В п.2 указываются расходы на  командировку в рамках выполнения проекта. Для возмещения предъявляются расходы на проезд и проживание в объеме, не превышающим нормативы возмещения в командировках для работников бюджетных организаций (не более 50 % от суммы субсидии)</t>
  </si>
  <si>
    <t>В п.1  приводится расчет стоимости материальных средств, необходимых для выполнения проекта, с расшифровкой по каждому виду расходов(до 100 % от суммы субсидии).</t>
  </si>
  <si>
    <t xml:space="preserve">В п.3 рассчитывается стоимость услуг (работ) юридических лиц, привлекаемых для выполнения проекта с расшифровкой по каждому виду оказываемых услуг (работ). Сумма расходов по п.3 не должна превышать 50 % от суммы субсидии. </t>
  </si>
  <si>
    <t>В п.4 указываются расходы на получение и(или) поддержание в силе патента (в том числе международного) на объект промышленной собственности(не более 50 % от суммы субсидии)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</si>
</sst>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justify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 vertical="justify" wrapText="1"/>
    </xf>
    <xf numFmtId="0" fontId="0" fillId="0" borderId="0" xfId="0" applyFont="1" applyBorder="1" applyAlignment="1">
      <alignment horizontal="center" vertical="justify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49" fontId="6" fillId="0" borderId="10" xfId="0" applyNumberFormat="1" applyFont="1" applyBorder="1" applyAlignment="1">
      <alignment horizontal="center" vertical="justify" wrapText="1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10" xfId="0" applyFont="1" applyBorder="1" applyAlignment="1">
      <alignment horizontal="left" vertical="center" wrapText="1"/>
    </xf>
    <xf numFmtId="4" fontId="0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justify" wrapText="1"/>
    </xf>
    <xf numFmtId="0" fontId="0" fillId="0" borderId="12" xfId="0" applyFont="1" applyBorder="1" applyAlignment="1">
      <alignment horizontal="center" vertical="justify" wrapText="1"/>
    </xf>
    <xf numFmtId="0" fontId="4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justify" wrapText="1"/>
    </xf>
    <xf numFmtId="0" fontId="0" fillId="0" borderId="13" xfId="0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center" vertical="justify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B20" sqref="B20:F20"/>
    </sheetView>
  </sheetViews>
  <sheetFormatPr defaultColWidth="9.00390625" defaultRowHeight="12.75"/>
  <cols>
    <col min="1" max="1" width="4.125" style="0" customWidth="1"/>
    <col min="2" max="2" width="38.50390625" style="0" customWidth="1"/>
    <col min="3" max="3" width="8.00390625" style="0" customWidth="1"/>
    <col min="4" max="4" width="8.125" style="0" customWidth="1"/>
    <col min="5" max="5" width="12.00390625" style="0" customWidth="1"/>
    <col min="6" max="6" width="14.00390625" style="0" customWidth="1"/>
    <col min="8" max="8" width="12.375" style="0" customWidth="1"/>
  </cols>
  <sheetData>
    <row r="1" ht="20.25" customHeight="1">
      <c r="F1" s="18" t="s">
        <v>21</v>
      </c>
    </row>
    <row r="2" spans="1:6" ht="40.5" customHeight="1">
      <c r="A2" s="46" t="s">
        <v>22</v>
      </c>
      <c r="B2" s="47"/>
      <c r="C2" s="47"/>
      <c r="D2" s="47"/>
      <c r="E2" s="47"/>
      <c r="F2" s="47"/>
    </row>
    <row r="3" spans="1:6" ht="9.75" customHeight="1">
      <c r="A3" s="16"/>
      <c r="B3" s="17"/>
      <c r="C3" s="17"/>
      <c r="D3" s="17"/>
      <c r="E3" s="17"/>
      <c r="F3" s="17"/>
    </row>
    <row r="4" ht="14.25" customHeight="1">
      <c r="F4" s="30" t="s">
        <v>8</v>
      </c>
    </row>
    <row r="5" spans="1:6" s="1" customFormat="1" ht="29.25" customHeight="1">
      <c r="A5" s="41" t="s">
        <v>1</v>
      </c>
      <c r="B5" s="41" t="s">
        <v>13</v>
      </c>
      <c r="C5" s="40" t="s">
        <v>3</v>
      </c>
      <c r="D5" s="40" t="s">
        <v>12</v>
      </c>
      <c r="E5" s="41" t="s">
        <v>2</v>
      </c>
      <c r="F5" s="40" t="s">
        <v>4</v>
      </c>
    </row>
    <row r="6" spans="1:6" s="1" customFormat="1" ht="15.75" customHeight="1">
      <c r="A6" s="41"/>
      <c r="B6" s="41"/>
      <c r="C6" s="40"/>
      <c r="D6" s="40"/>
      <c r="E6" s="41"/>
      <c r="F6" s="40"/>
    </row>
    <row r="7" spans="1:6" s="1" customFormat="1" ht="39">
      <c r="A7" s="8">
        <v>1</v>
      </c>
      <c r="B7" s="9" t="s">
        <v>35</v>
      </c>
      <c r="C7" s="10" t="s">
        <v>5</v>
      </c>
      <c r="D7" s="10" t="s">
        <v>5</v>
      </c>
      <c r="E7" s="7" t="s">
        <v>5</v>
      </c>
      <c r="F7" s="24">
        <f>SUM(F8:F10)</f>
        <v>70200</v>
      </c>
    </row>
    <row r="8" spans="1:6" s="1" customFormat="1" ht="12.75">
      <c r="A8" s="19" t="s">
        <v>23</v>
      </c>
      <c r="B8" s="11" t="s">
        <v>9</v>
      </c>
      <c r="C8" s="20">
        <v>10</v>
      </c>
      <c r="D8" s="20" t="s">
        <v>7</v>
      </c>
      <c r="E8" s="21">
        <v>120</v>
      </c>
      <c r="F8" s="22">
        <f>C8*E8</f>
        <v>1200</v>
      </c>
    </row>
    <row r="9" spans="1:6" s="1" customFormat="1" ht="12.75">
      <c r="A9" s="19" t="s">
        <v>24</v>
      </c>
      <c r="B9" s="11" t="s">
        <v>14</v>
      </c>
      <c r="C9" s="20">
        <v>2</v>
      </c>
      <c r="D9" s="20" t="s">
        <v>11</v>
      </c>
      <c r="E9" s="21">
        <v>1500</v>
      </c>
      <c r="F9" s="22">
        <f>C9*E9</f>
        <v>3000</v>
      </c>
    </row>
    <row r="10" spans="1:6" s="1" customFormat="1" ht="12.75">
      <c r="A10" s="39" t="s">
        <v>34</v>
      </c>
      <c r="B10" s="38" t="s">
        <v>15</v>
      </c>
      <c r="C10" s="20">
        <v>1</v>
      </c>
      <c r="D10" s="20" t="s">
        <v>11</v>
      </c>
      <c r="E10" s="21">
        <f>66000</f>
        <v>66000</v>
      </c>
      <c r="F10" s="22">
        <f>C10*E10</f>
        <v>66000</v>
      </c>
    </row>
    <row r="11" spans="1:6" s="1" customFormat="1" ht="36.75" customHeight="1">
      <c r="A11" s="37"/>
      <c r="B11" s="42" t="s">
        <v>39</v>
      </c>
      <c r="C11" s="43"/>
      <c r="D11" s="43"/>
      <c r="E11" s="43"/>
      <c r="F11" s="43"/>
    </row>
    <row r="12" spans="1:6" s="1" customFormat="1" ht="39">
      <c r="A12" s="8">
        <v>2</v>
      </c>
      <c r="B12" s="9" t="s">
        <v>32</v>
      </c>
      <c r="C12" s="10" t="s">
        <v>5</v>
      </c>
      <c r="D12" s="10" t="s">
        <v>5</v>
      </c>
      <c r="E12" s="7" t="s">
        <v>5</v>
      </c>
      <c r="F12" s="24">
        <f>F13</f>
        <v>10000</v>
      </c>
    </row>
    <row r="13" spans="1:6" s="1" customFormat="1" ht="26.25">
      <c r="A13" s="19" t="s">
        <v>25</v>
      </c>
      <c r="B13" s="31" t="s">
        <v>28</v>
      </c>
      <c r="C13" s="20">
        <v>2</v>
      </c>
      <c r="D13" s="20" t="s">
        <v>11</v>
      </c>
      <c r="E13" s="21">
        <v>5000</v>
      </c>
      <c r="F13" s="23">
        <f>C13*E13</f>
        <v>10000</v>
      </c>
    </row>
    <row r="14" spans="1:6" s="1" customFormat="1" ht="61.5" customHeight="1">
      <c r="A14" s="15"/>
      <c r="B14" s="44" t="s">
        <v>38</v>
      </c>
      <c r="C14" s="45"/>
      <c r="D14" s="45"/>
      <c r="E14" s="45"/>
      <c r="F14" s="45"/>
    </row>
    <row r="15" spans="1:6" s="1" customFormat="1" ht="52.5" customHeight="1">
      <c r="A15" s="8">
        <v>3</v>
      </c>
      <c r="B15" s="9" t="s">
        <v>31</v>
      </c>
      <c r="C15" s="20" t="s">
        <v>5</v>
      </c>
      <c r="D15" s="20" t="s">
        <v>5</v>
      </c>
      <c r="E15" s="29" t="s">
        <v>5</v>
      </c>
      <c r="F15" s="28">
        <f>SUM(F16:F16)</f>
        <v>4800</v>
      </c>
    </row>
    <row r="16" spans="1:8" s="1" customFormat="1" ht="36" customHeight="1">
      <c r="A16" s="19" t="s">
        <v>26</v>
      </c>
      <c r="B16" s="31" t="s">
        <v>10</v>
      </c>
      <c r="C16" s="20">
        <v>6</v>
      </c>
      <c r="D16" s="20" t="s">
        <v>6</v>
      </c>
      <c r="E16" s="25">
        <v>800</v>
      </c>
      <c r="F16" s="25">
        <f>C16*E16</f>
        <v>4800</v>
      </c>
      <c r="H16" s="32"/>
    </row>
    <row r="17" spans="1:6" s="1" customFormat="1" ht="59.25" customHeight="1">
      <c r="A17" s="14"/>
      <c r="B17" s="42" t="s">
        <v>40</v>
      </c>
      <c r="C17" s="45"/>
      <c r="D17" s="45"/>
      <c r="E17" s="45"/>
      <c r="F17" s="45"/>
    </row>
    <row r="18" spans="1:6" s="1" customFormat="1" ht="61.5" customHeight="1">
      <c r="A18" s="34">
        <v>4</v>
      </c>
      <c r="B18" s="9" t="s">
        <v>29</v>
      </c>
      <c r="C18" s="20" t="s">
        <v>5</v>
      </c>
      <c r="D18" s="20" t="s">
        <v>5</v>
      </c>
      <c r="E18" s="29" t="s">
        <v>5</v>
      </c>
      <c r="F18" s="33">
        <f>F19</f>
        <v>15000</v>
      </c>
    </row>
    <row r="19" spans="1:6" s="1" customFormat="1" ht="12.75" customHeight="1">
      <c r="A19" s="19" t="s">
        <v>27</v>
      </c>
      <c r="B19" s="31" t="s">
        <v>16</v>
      </c>
      <c r="C19" s="20">
        <v>1</v>
      </c>
      <c r="D19" s="20" t="s">
        <v>11</v>
      </c>
      <c r="E19" s="26">
        <v>15000</v>
      </c>
      <c r="F19" s="27">
        <f>C19*E19</f>
        <v>15000</v>
      </c>
    </row>
    <row r="20" spans="1:6" s="1" customFormat="1" ht="59.25" customHeight="1">
      <c r="A20" s="35"/>
      <c r="B20" s="48" t="s">
        <v>41</v>
      </c>
      <c r="C20" s="49"/>
      <c r="D20" s="49"/>
      <c r="E20" s="49"/>
      <c r="F20" s="49"/>
    </row>
    <row r="21" spans="1:6" s="1" customFormat="1" ht="59.25" customHeight="1">
      <c r="A21" s="8">
        <v>5</v>
      </c>
      <c r="B21" s="9" t="s">
        <v>17</v>
      </c>
      <c r="C21" s="10" t="s">
        <v>5</v>
      </c>
      <c r="D21" s="10" t="s">
        <v>5</v>
      </c>
      <c r="E21" s="7" t="s">
        <v>5</v>
      </c>
      <c r="F21" s="28">
        <f>F22+F23</f>
        <v>100000</v>
      </c>
    </row>
    <row r="22" spans="1:6" s="1" customFormat="1" ht="17.25" customHeight="1">
      <c r="A22" s="19" t="s">
        <v>30</v>
      </c>
      <c r="B22" s="11" t="s">
        <v>18</v>
      </c>
      <c r="C22" s="29">
        <v>3</v>
      </c>
      <c r="D22" s="29" t="s">
        <v>6</v>
      </c>
      <c r="E22" s="25">
        <v>20000</v>
      </c>
      <c r="F22" s="25">
        <f>C22*E22</f>
        <v>60000</v>
      </c>
    </row>
    <row r="23" spans="1:6" s="1" customFormat="1" ht="42" customHeight="1">
      <c r="A23" s="19" t="s">
        <v>36</v>
      </c>
      <c r="B23" s="31" t="s">
        <v>33</v>
      </c>
      <c r="C23" s="29">
        <v>2</v>
      </c>
      <c r="D23" s="29" t="s">
        <v>6</v>
      </c>
      <c r="E23" s="25">
        <v>20000</v>
      </c>
      <c r="F23" s="25">
        <f>C23*E23</f>
        <v>40000</v>
      </c>
    </row>
    <row r="24" spans="1:6" s="1" customFormat="1" ht="71.25" customHeight="1">
      <c r="A24" s="15"/>
      <c r="B24" s="42" t="s">
        <v>37</v>
      </c>
      <c r="C24" s="43"/>
      <c r="D24" s="43"/>
      <c r="E24" s="43"/>
      <c r="F24" s="43"/>
    </row>
    <row r="25" spans="1:6" s="1" customFormat="1" ht="34.5" customHeight="1">
      <c r="A25" s="11"/>
      <c r="B25" s="9" t="s">
        <v>0</v>
      </c>
      <c r="C25" s="12" t="s">
        <v>5</v>
      </c>
      <c r="D25" s="12" t="s">
        <v>5</v>
      </c>
      <c r="E25" s="7" t="s">
        <v>5</v>
      </c>
      <c r="F25" s="13">
        <f>F7+F12+F15+F18+F21</f>
        <v>200000</v>
      </c>
    </row>
    <row r="26" spans="1:6" s="1" customFormat="1" ht="12" customHeight="1">
      <c r="A26" s="4"/>
      <c r="B26"/>
      <c r="C26" s="5"/>
      <c r="D26" s="5"/>
      <c r="E26" s="36"/>
      <c r="F26" s="6"/>
    </row>
    <row r="27" spans="1:6" s="1" customFormat="1" ht="16.5" customHeight="1">
      <c r="A27"/>
      <c r="B27" t="s">
        <v>19</v>
      </c>
      <c r="C27" s="3"/>
      <c r="D27" t="s">
        <v>20</v>
      </c>
      <c r="E27" s="2"/>
      <c r="F27"/>
    </row>
    <row r="28" spans="1:6" s="1" customFormat="1" ht="12.75">
      <c r="A28"/>
      <c r="B28"/>
      <c r="C28" s="3"/>
      <c r="D28"/>
      <c r="E28"/>
      <c r="F28"/>
    </row>
    <row r="29" spans="1:6" s="1" customFormat="1" ht="41.25" customHeight="1">
      <c r="A29"/>
      <c r="B29"/>
      <c r="C29"/>
      <c r="D29"/>
      <c r="E29"/>
      <c r="F29"/>
    </row>
  </sheetData>
  <sheetProtection/>
  <mergeCells count="12">
    <mergeCell ref="A2:F2"/>
    <mergeCell ref="E5:E6"/>
    <mergeCell ref="A5:A6"/>
    <mergeCell ref="D5:D6"/>
    <mergeCell ref="B20:F20"/>
    <mergeCell ref="C5:C6"/>
    <mergeCell ref="B5:B6"/>
    <mergeCell ref="F5:F6"/>
    <mergeCell ref="B24:F24"/>
    <mergeCell ref="B14:F14"/>
    <mergeCell ref="B11:F11"/>
    <mergeCell ref="B17:F17"/>
  </mergeCells>
  <printOptions/>
  <pageMargins left="0.984251968503937" right="0.3937007874015748" top="0.5905511811023623" bottom="0.59055118110236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 Васильевна Ухватова</cp:lastModifiedBy>
  <cp:lastPrinted>2015-05-20T14:41:36Z</cp:lastPrinted>
  <dcterms:created xsi:type="dcterms:W3CDTF">2008-03-26T05:28:58Z</dcterms:created>
  <dcterms:modified xsi:type="dcterms:W3CDTF">2018-05-29T07:18:54Z</dcterms:modified>
  <cp:category/>
  <cp:version/>
  <cp:contentType/>
  <cp:contentStatus/>
</cp:coreProperties>
</file>