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#ПИНК#\Извещения (объявления)\извещения 2019\ПИ (ч)\"/>
    </mc:Choice>
  </mc:AlternateContent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9" i="9" l="1"/>
  <c r="F12" i="9" s="1"/>
  <c r="F10" i="9"/>
  <c r="F13" i="9" s="1"/>
  <c r="F16" i="9"/>
  <c r="F17" i="9"/>
  <c r="F20" i="9"/>
  <c r="F19" i="9" s="1"/>
  <c r="F24" i="9"/>
  <c r="F25" i="9"/>
  <c r="F15" i="9" l="1"/>
  <c r="F11" i="9"/>
  <c r="F23" i="9"/>
  <c r="F8" i="9"/>
  <c r="F7" i="9" l="1"/>
  <c r="F27" i="9" s="1"/>
</calcChain>
</file>

<file path=xl/sharedStrings.xml><?xml version="1.0" encoding="utf-8"?>
<sst xmlns="http://schemas.openxmlformats.org/spreadsheetml/2006/main" count="85" uniqueCount="57">
  <si>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</si>
  <si>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</si>
  <si>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</si>
  <si>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</si>
  <si>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</si>
  <si>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</si>
  <si>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</si>
  <si>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</si>
  <si>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</si>
  <si>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</si>
  <si>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</si>
  <si>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</si>
  <si>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</si>
  <si>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</si>
  <si>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</si>
  <si>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</si>
  <si>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</si>
  <si>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</si>
  <si>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</si>
  <si>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</si>
  <si>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Руководитель  работы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</si>
  <si>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</si>
  <si>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</si>
  <si>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</si>
  <si>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</si>
  <si>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</si>
  <si>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</si>
  <si>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</si>
  <si>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</si>
  <si>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</si>
  <si>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</si>
  <si>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</si>
  <si>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4.1</t>
  </si>
  <si>
    <t>4.2</t>
  </si>
  <si>
    <t>Изготовление оригинал-макета</t>
  </si>
  <si>
    <t>п.л.</t>
  </si>
  <si>
    <t>Печать журнала</t>
  </si>
  <si>
    <t>Заработная плата бухгалтера с начислениями на выплаты по оплате труда</t>
  </si>
  <si>
    <t>3.1</t>
  </si>
  <si>
    <t>3.2</t>
  </si>
  <si>
    <t>Уборка помещений</t>
  </si>
  <si>
    <t>на подготовку и выпуск журнала "Вестник науки"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</si>
  <si>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</si>
  <si>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</si>
  <si>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t>В пп.2  приводится расчет стоимости материальных запасов, необходимых для подготовки и выпуска издания с расшифровкой по каждому виду расходов</t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</si>
  <si>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</si>
  <si>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</si>
  <si>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t>В п.4 рассчитывается стоимость услуг (работ) юридических лиц, привлекаемых для подготовки и выпуска издания с расшифровкой по каждому виду оказываемых услуг (работ)</t>
  </si>
  <si>
    <t>1. В пп.1-2 и 4 указываются прямые расходы, необходимые для подготовки и выпуска издания</t>
  </si>
  <si>
    <t>2. Количество экземпляров издания, участвующих в настоящем расчете цены, должно соответвовать количеству экземпляров издания, заявленных в техническом задании к договору о предоставлении субсидии.</t>
  </si>
  <si>
    <t>(наименование издания)</t>
  </si>
  <si>
    <t>Приобретение материальных запасов</t>
  </si>
  <si>
    <t>3. После заполнения таблицы красный курсив лучше удалить</t>
  </si>
  <si>
    <t>В пп.1 приводится расчет фонда оплаты труда (ФОТ) основных и вспомогательных работников, привлекаемых для подготовки и выпуска издания, и начислений по каждому работнику или по группам работников. Здесь 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</si>
  <si>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В п.3. указываются расходы связанные с подготовкой и выпуском издания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для подготовки и выпуска издания, связанные с хозяйственным и административным обеспечением услуг (работ)</t>
  </si>
  <si>
    <r>
      <t xml:space="preserve">Руководитель работы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</si>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</sst>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sz val="11"/>
      <color rgb="FFFF0000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0" fontId="8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7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0.25" customHeight="1" x14ac:dyDescent="0.2">
      <c r="F1" s="4" t="s">
        <v>22</v>
      </c>
    </row>
    <row r="2" spans="1:9" ht="20.25" customHeight="1" x14ac:dyDescent="0.2">
      <c r="A2" s="38" t="s">
        <v>25</v>
      </c>
      <c r="B2" s="38"/>
      <c r="C2" s="38"/>
      <c r="D2" s="38"/>
      <c r="E2" s="38"/>
      <c r="F2" s="38"/>
    </row>
    <row r="3" spans="1:9" ht="15" customHeight="1" x14ac:dyDescent="0.2">
      <c r="A3" s="40" t="s">
        <v>41</v>
      </c>
      <c r="B3" s="40"/>
      <c r="C3" s="40"/>
      <c r="D3" s="40"/>
      <c r="E3" s="40"/>
      <c r="F3" s="40"/>
    </row>
    <row r="4" spans="1:9" ht="9.75" customHeight="1" x14ac:dyDescent="0.2">
      <c r="A4" s="41" t="s">
        <v>50</v>
      </c>
      <c r="B4" s="41"/>
      <c r="C4" s="41"/>
      <c r="D4" s="41"/>
      <c r="E4" s="41"/>
      <c r="F4" s="41"/>
    </row>
    <row r="5" spans="1:9" s="1" customFormat="1" ht="29.25" customHeight="1" x14ac:dyDescent="0.2">
      <c r="A5" s="44" t="s">
        <v>1</v>
      </c>
      <c r="B5" s="44" t="s">
        <v>15</v>
      </c>
      <c r="C5" s="42" t="s">
        <v>2</v>
      </c>
      <c r="D5" s="42" t="s">
        <v>14</v>
      </c>
      <c r="E5" s="44" t="s">
        <v>42</v>
      </c>
      <c r="F5" s="42" t="s">
        <v>43</v>
      </c>
    </row>
    <row r="6" spans="1:9" s="1" customFormat="1" ht="15.75" customHeight="1" x14ac:dyDescent="0.2">
      <c r="A6" s="45"/>
      <c r="B6" s="45"/>
      <c r="C6" s="43"/>
      <c r="D6" s="43"/>
      <c r="E6" s="45"/>
      <c r="F6" s="43"/>
    </row>
    <row r="7" spans="1:9" s="1" customFormat="1" ht="27.75" customHeight="1" x14ac:dyDescent="0.2">
      <c r="A7" s="5">
        <v>1</v>
      </c>
      <c r="B7" s="10" t="s">
        <v>21</v>
      </c>
      <c r="C7" s="18" t="s">
        <v>3</v>
      </c>
      <c r="D7" s="18" t="s">
        <v>3</v>
      </c>
      <c r="E7" s="19" t="s">
        <v>3</v>
      </c>
      <c r="F7" s="12">
        <f>F8+F11</f>
        <v>57067.9</v>
      </c>
    </row>
    <row r="8" spans="1:9" s="1" customFormat="1" x14ac:dyDescent="0.2">
      <c r="A8" s="6" t="s">
        <v>24</v>
      </c>
      <c r="B8" s="11" t="s">
        <v>13</v>
      </c>
      <c r="C8" s="18" t="s">
        <v>3</v>
      </c>
      <c r="D8" s="18" t="s">
        <v>3</v>
      </c>
      <c r="E8" s="19" t="s">
        <v>3</v>
      </c>
      <c r="F8" s="20">
        <f>SUM(F9:F10)</f>
        <v>44290</v>
      </c>
    </row>
    <row r="9" spans="1:9" s="1" customFormat="1" x14ac:dyDescent="0.2">
      <c r="A9" s="6" t="s">
        <v>26</v>
      </c>
      <c r="B9" s="15" t="s">
        <v>20</v>
      </c>
      <c r="C9" s="16">
        <v>1</v>
      </c>
      <c r="D9" s="13" t="s">
        <v>6</v>
      </c>
      <c r="E9" s="17">
        <v>25010</v>
      </c>
      <c r="F9" s="17">
        <f>C9*E9</f>
        <v>25010</v>
      </c>
      <c r="I9" s="9"/>
    </row>
    <row r="10" spans="1:9" s="1" customFormat="1" x14ac:dyDescent="0.2">
      <c r="A10" s="6" t="s">
        <v>27</v>
      </c>
      <c r="B10" s="15" t="s">
        <v>5</v>
      </c>
      <c r="C10" s="16">
        <v>1</v>
      </c>
      <c r="D10" s="13" t="s">
        <v>6</v>
      </c>
      <c r="E10" s="17">
        <v>19280</v>
      </c>
      <c r="F10" s="17">
        <f>C10*E10</f>
        <v>19280</v>
      </c>
    </row>
    <row r="11" spans="1:9" s="1" customFormat="1" ht="25.5" x14ac:dyDescent="0.2">
      <c r="A11" s="6" t="s">
        <v>23</v>
      </c>
      <c r="B11" s="11" t="s">
        <v>16</v>
      </c>
      <c r="C11" s="18" t="s">
        <v>3</v>
      </c>
      <c r="D11" s="18" t="s">
        <v>3</v>
      </c>
      <c r="E11" s="19" t="s">
        <v>3</v>
      </c>
      <c r="F11" s="20">
        <f>SUM(F12:F13)</f>
        <v>12777.900000000001</v>
      </c>
    </row>
    <row r="12" spans="1:9" s="1" customFormat="1" ht="24.75" x14ac:dyDescent="0.2">
      <c r="A12" s="6" t="s">
        <v>28</v>
      </c>
      <c r="B12" s="36" t="s">
        <v>55</v>
      </c>
      <c r="C12" s="18">
        <v>30.2</v>
      </c>
      <c r="D12" s="14" t="s">
        <v>7</v>
      </c>
      <c r="E12" s="19" t="s">
        <v>3</v>
      </c>
      <c r="F12" s="17">
        <f>F9*C12/100</f>
        <v>7553.02</v>
      </c>
    </row>
    <row r="13" spans="1:9" s="1" customFormat="1" ht="24.75" x14ac:dyDescent="0.2">
      <c r="A13" s="6" t="s">
        <v>29</v>
      </c>
      <c r="B13" s="21" t="s">
        <v>56</v>
      </c>
      <c r="C13" s="18">
        <v>27.1</v>
      </c>
      <c r="D13" s="14" t="s">
        <v>7</v>
      </c>
      <c r="E13" s="19" t="s">
        <v>3</v>
      </c>
      <c r="F13" s="17">
        <f>F10*C13/100</f>
        <v>5224.88</v>
      </c>
    </row>
    <row r="14" spans="1:9" s="1" customFormat="1" ht="87" customHeight="1" x14ac:dyDescent="0.2">
      <c r="A14" s="39" t="s">
        <v>53</v>
      </c>
      <c r="B14" s="39"/>
      <c r="C14" s="39"/>
      <c r="D14" s="39"/>
      <c r="E14" s="39"/>
      <c r="F14" s="39"/>
    </row>
    <row r="15" spans="1:9" s="1" customFormat="1" x14ac:dyDescent="0.2">
      <c r="A15" s="5">
        <v>2</v>
      </c>
      <c r="B15" s="10" t="s">
        <v>51</v>
      </c>
      <c r="C15" s="18" t="s">
        <v>3</v>
      </c>
      <c r="D15" s="18" t="s">
        <v>3</v>
      </c>
      <c r="E15" s="19" t="s">
        <v>3</v>
      </c>
      <c r="F15" s="24">
        <f>SUM(F16:F17)</f>
        <v>4200</v>
      </c>
    </row>
    <row r="16" spans="1:9" s="1" customFormat="1" x14ac:dyDescent="0.2">
      <c r="A16" s="6" t="s">
        <v>30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6" t="s">
        <v>31</v>
      </c>
      <c r="B17" s="21" t="s">
        <v>19</v>
      </c>
      <c r="C17" s="18">
        <v>2</v>
      </c>
      <c r="D17" s="14" t="s">
        <v>11</v>
      </c>
      <c r="E17" s="22">
        <v>1500</v>
      </c>
      <c r="F17" s="17">
        <f>C17*E17</f>
        <v>3000</v>
      </c>
    </row>
    <row r="18" spans="1:6" s="1" customFormat="1" ht="31.5" customHeight="1" x14ac:dyDescent="0.2">
      <c r="A18" s="47" t="s">
        <v>44</v>
      </c>
      <c r="B18" s="47"/>
      <c r="C18" s="47"/>
      <c r="D18" s="47"/>
      <c r="E18" s="47"/>
      <c r="F18" s="47"/>
    </row>
    <row r="19" spans="1:6" s="1" customFormat="1" ht="25.5" x14ac:dyDescent="0.2">
      <c r="A19" s="5">
        <v>3</v>
      </c>
      <c r="B19" s="10" t="s">
        <v>45</v>
      </c>
      <c r="C19" s="18" t="s">
        <v>3</v>
      </c>
      <c r="D19" s="18" t="s">
        <v>3</v>
      </c>
      <c r="E19" s="19" t="s">
        <v>3</v>
      </c>
      <c r="F19" s="24">
        <f>SUM(F20:F21)</f>
        <v>7232.1</v>
      </c>
    </row>
    <row r="20" spans="1:6" s="1" customFormat="1" ht="27" customHeight="1" x14ac:dyDescent="0.2">
      <c r="A20" s="6" t="s">
        <v>38</v>
      </c>
      <c r="B20" s="21" t="s">
        <v>37</v>
      </c>
      <c r="C20" s="16">
        <v>1</v>
      </c>
      <c r="D20" s="13" t="s">
        <v>6</v>
      </c>
      <c r="E20" s="17">
        <v>6000</v>
      </c>
      <c r="F20" s="17">
        <f>C20*E20</f>
        <v>6000</v>
      </c>
    </row>
    <row r="21" spans="1:6" s="1" customFormat="1" x14ac:dyDescent="0.2">
      <c r="A21" s="6" t="s">
        <v>39</v>
      </c>
      <c r="B21" s="21" t="s">
        <v>40</v>
      </c>
      <c r="C21" s="18" t="s">
        <v>3</v>
      </c>
      <c r="D21" s="18" t="s">
        <v>3</v>
      </c>
      <c r="E21" s="19" t="s">
        <v>3</v>
      </c>
      <c r="F21" s="17">
        <v>1232.0999999999999</v>
      </c>
    </row>
    <row r="22" spans="1:6" s="1" customFormat="1" ht="64.5" customHeight="1" x14ac:dyDescent="0.2">
      <c r="A22" s="39" t="s">
        <v>54</v>
      </c>
      <c r="B22" s="39"/>
      <c r="C22" s="39"/>
      <c r="D22" s="39"/>
      <c r="E22" s="39"/>
      <c r="F22" s="39"/>
    </row>
    <row r="23" spans="1:6" s="1" customFormat="1" ht="25.5" x14ac:dyDescent="0.2">
      <c r="A23" s="5">
        <v>4</v>
      </c>
      <c r="B23" s="10" t="s">
        <v>46</v>
      </c>
      <c r="C23" s="18" t="s">
        <v>3</v>
      </c>
      <c r="D23" s="18" t="s">
        <v>3</v>
      </c>
      <c r="E23" s="19" t="s">
        <v>3</v>
      </c>
      <c r="F23" s="24">
        <f>SUM(F24:F25)</f>
        <v>31500</v>
      </c>
    </row>
    <row r="24" spans="1:6" s="1" customFormat="1" x14ac:dyDescent="0.2">
      <c r="A24" s="6" t="s">
        <v>32</v>
      </c>
      <c r="B24" s="21" t="s">
        <v>34</v>
      </c>
      <c r="C24" s="18">
        <v>7</v>
      </c>
      <c r="D24" s="14" t="s">
        <v>35</v>
      </c>
      <c r="E24" s="23">
        <v>1000</v>
      </c>
      <c r="F24" s="17">
        <f>C24*E24</f>
        <v>7000</v>
      </c>
    </row>
    <row r="25" spans="1:6" s="1" customFormat="1" ht="12.75" customHeight="1" x14ac:dyDescent="0.2">
      <c r="A25" s="6" t="s">
        <v>33</v>
      </c>
      <c r="B25" s="21" t="s">
        <v>36</v>
      </c>
      <c r="C25" s="18">
        <v>350</v>
      </c>
      <c r="D25" s="14" t="s">
        <v>9</v>
      </c>
      <c r="E25" s="23">
        <v>70</v>
      </c>
      <c r="F25" s="17">
        <f>C25*E25</f>
        <v>24500</v>
      </c>
    </row>
    <row r="26" spans="1:6" s="1" customFormat="1" ht="27.75" customHeight="1" x14ac:dyDescent="0.2">
      <c r="A26" s="39" t="s">
        <v>47</v>
      </c>
      <c r="B26" s="39"/>
      <c r="C26" s="39"/>
      <c r="D26" s="39"/>
      <c r="E26" s="39"/>
      <c r="F26" s="39"/>
    </row>
    <row r="27" spans="1:6" s="1" customFormat="1" ht="15.75" customHeight="1" x14ac:dyDescent="0.2">
      <c r="A27" s="26"/>
      <c r="B27" s="3" t="s">
        <v>0</v>
      </c>
      <c r="C27" s="27" t="s">
        <v>3</v>
      </c>
      <c r="D27" s="27" t="s">
        <v>3</v>
      </c>
      <c r="E27" s="35" t="s">
        <v>3</v>
      </c>
      <c r="F27" s="28">
        <f>F7+F15+F19+F23</f>
        <v>100000</v>
      </c>
    </row>
    <row r="28" spans="1:6" s="1" customFormat="1" x14ac:dyDescent="0.2">
      <c r="A28" s="29"/>
      <c r="B28" s="7"/>
      <c r="C28" s="30"/>
      <c r="D28" s="30"/>
      <c r="E28" s="31"/>
      <c r="F28" s="8"/>
    </row>
    <row r="29" spans="1:6" s="1" customFormat="1" x14ac:dyDescent="0.2">
      <c r="A29" s="29"/>
      <c r="B29" s="32"/>
      <c r="C29" s="30"/>
      <c r="D29" s="30"/>
      <c r="E29" s="31"/>
      <c r="F29" s="33"/>
    </row>
    <row r="30" spans="1:6" x14ac:dyDescent="0.2">
      <c r="A30" s="32"/>
      <c r="B30" s="32" t="s">
        <v>17</v>
      </c>
      <c r="C30" s="34"/>
      <c r="D30" s="32"/>
      <c r="E30" s="2"/>
      <c r="F30" s="32"/>
    </row>
    <row r="31" spans="1:6" x14ac:dyDescent="0.2">
      <c r="A31" s="32"/>
      <c r="B31" s="32"/>
      <c r="C31" s="33"/>
      <c r="D31" s="32"/>
      <c r="E31" s="2" t="s">
        <v>4</v>
      </c>
      <c r="F31" s="32"/>
    </row>
    <row r="32" spans="1:6" x14ac:dyDescent="0.2">
      <c r="A32" s="32"/>
      <c r="B32" s="32" t="s">
        <v>18</v>
      </c>
      <c r="C32" s="34"/>
      <c r="D32" s="32"/>
      <c r="E32" s="32"/>
      <c r="F32" s="32"/>
    </row>
    <row r="33" spans="1:6" x14ac:dyDescent="0.2">
      <c r="A33" s="32"/>
      <c r="B33" s="32"/>
      <c r="C33" s="33"/>
      <c r="D33" s="32"/>
      <c r="E33" s="32"/>
      <c r="F33" s="32"/>
    </row>
    <row r="34" spans="1:6" ht="18" customHeight="1" x14ac:dyDescent="0.2">
      <c r="A34" s="25" t="s">
        <v>12</v>
      </c>
      <c r="B34" s="2"/>
      <c r="C34" s="2"/>
      <c r="D34" s="2"/>
      <c r="E34" s="2"/>
      <c r="F34" s="2"/>
    </row>
    <row r="35" spans="1:6" ht="15.75" customHeight="1" x14ac:dyDescent="0.2">
      <c r="A35" s="37" t="s">
        <v>48</v>
      </c>
      <c r="B35" s="37"/>
      <c r="C35" s="37"/>
      <c r="D35" s="37"/>
      <c r="E35" s="37"/>
      <c r="F35" s="37"/>
    </row>
    <row r="36" spans="1:6" ht="26.25" customHeight="1" x14ac:dyDescent="0.2">
      <c r="A36" s="46" t="s">
        <v>49</v>
      </c>
      <c r="B36" s="46"/>
      <c r="C36" s="46"/>
      <c r="D36" s="46"/>
      <c r="E36" s="46"/>
      <c r="F36" s="46"/>
    </row>
    <row r="37" spans="1:6" x14ac:dyDescent="0.2">
      <c r="A37" s="37" t="s">
        <v>52</v>
      </c>
      <c r="B37" s="37"/>
      <c r="C37" s="37"/>
      <c r="D37" s="37"/>
      <c r="E37" s="37"/>
      <c r="F37" s="37"/>
    </row>
  </sheetData>
  <mergeCells count="16">
    <mergeCell ref="A37:F37"/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  <mergeCell ref="A36:F36"/>
    <mergeCell ref="A18:F18"/>
    <mergeCell ref="A22:F22"/>
    <mergeCell ref="A26:F26"/>
    <mergeCell ref="A35:F35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2015-06-18T09:18:11Z</cp:lastPrinted>
  <dcterms:created xsi:type="dcterms:W3CDTF">2008-03-26T05:28:58Z</dcterms:created>
  <dcterms:modified xsi:type="dcterms:W3CDTF">2019-06-19T16:06:12Z</dcterms:modified>
</cp:coreProperties>
</file>