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\Desktop\Продление\КД\"/>
    </mc:Choice>
  </mc:AlternateContent>
  <bookViews>
    <workbookView xWindow="0" yWindow="0" windowWidth="19200" windowHeight="1129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6" i="9" l="1"/>
  <c r="F22" i="9"/>
  <c r="F21" i="9"/>
  <c r="F20" i="9"/>
  <c r="F18" i="9"/>
  <c r="F10" i="9"/>
  <c r="F9" i="9"/>
  <c r="F8" i="9"/>
  <c r="F13" i="9"/>
  <c r="F27" i="9"/>
  <c r="F28" i="9"/>
  <c r="F25" i="9"/>
  <c r="F17" i="9"/>
  <c r="F16" i="9"/>
  <c r="F12" i="9"/>
  <c r="F11" i="9"/>
  <c r="F15" i="9"/>
  <c r="F24" i="9"/>
  <c r="F7" i="9"/>
  <c r="F30" i="9"/>
</calcChain>
</file>

<file path=xl/sharedStrings.xml><?xml version="1.0" encoding="utf-8"?>
<sst xmlns="http://schemas.openxmlformats.org/spreadsheetml/2006/main" count="92" uniqueCount="64">
  <si>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</si>
  <si>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</si>
  <si>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</si>
  <si>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</si>
  <si>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</si>
  <si>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</si>
  <si>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</si>
  <si>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</si>
  <si>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</si>
  <si>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</si>
  <si>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</si>
  <si>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Комплект для участника конференции (бейдж, ручка, блокнот)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</si>
  <si>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</si>
  <si>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</si>
  <si>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</si>
  <si>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</si>
  <si>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</si>
  <si>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</si>
  <si>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</si>
  <si>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</si>
  <si>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</si>
  <si>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</si>
  <si>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</si>
  <si>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Руководитель  работы</t>
  </si>
  <si>
    <t>1. В пп.1-2 и 4 указываются прямые расходы, необходимые для подготовки и проведения мероприятия</t>
  </si>
  <si>
    <t>дн.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</si>
  <si>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</si>
  <si>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</si>
  <si>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</si>
  <si>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</si>
  <si>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В п.3. указываются расходы на подготовку и проведение мероприятия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</si>
  <si>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В пп.2  приводится расчет стоимости материальных запасов, необходимых для проведения мероприятия, с расшифровкой по каждому виду расходов</t>
  </si>
  <si>
    <t>В п.4 расходы не должны превышать  50 % от суммы запрашиваемой субсидии, в п.4 рассчитывается стоимость услуг (работ) юридических лиц, привлекаемых для подготовки и проведения мероприятия с расшифровкой по каждому виду оказываемых услуг (работ)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</si>
  <si>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мероприятия, и начислений по каждому работнику или по группам работников. Здесь же, отдельно, приводится расчет ФОТ работников Получателя субсидии,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</si>
  <si>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</si>
  <si>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</si>
  <si>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</si>
  <si>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</si>
  <si>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</si>
  <si>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</si>
  <si>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</si>
  <si>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</si>
  <si>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</si>
  <si>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4.1</t>
  </si>
  <si>
    <t>4.2</t>
  </si>
  <si>
    <t>4.3</t>
  </si>
  <si>
    <r>
      <t xml:space="preserve">Руководитель работы </t>
    </r>
    <r>
      <rPr>
        <i/>
        <sz val="10"/>
        <rFont val="Arial Cyr"/>
        <charset val="204"/>
      </rPr>
      <t>(штатный сотрудник)</t>
    </r>
  </si>
  <si>
    <r>
      <t xml:space="preserve">Специалист </t>
    </r>
    <r>
      <rPr>
        <i/>
        <sz val="10"/>
        <rFont val="Arial Cyr"/>
        <charset val="204"/>
      </rPr>
      <t>(по договору подряда)</t>
    </r>
  </si>
  <si>
    <t>3.1</t>
  </si>
  <si>
    <t>3.2</t>
  </si>
  <si>
    <t>Заработная плата бухгалтера с начислениями на выплаты по оплате труда</t>
  </si>
  <si>
    <t>Уборка помещений</t>
  </si>
  <si>
    <t>Почтовые отправления</t>
  </si>
  <si>
    <t>4.4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</si>
  <si>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</si>
  <si>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</si>
  <si>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пп.1-2)</t>
    </r>
  </si>
  <si>
    <t xml:space="preserve">Услуги, работы привлекаемых организаций </t>
  </si>
  <si>
    <r>
      <t xml:space="preserve">Аренда </t>
    </r>
    <r>
      <rPr>
        <sz val="10"/>
        <rFont val="Arial Cyr"/>
        <charset val="204"/>
      </rPr>
      <t>зала</t>
    </r>
  </si>
  <si>
    <r>
      <rPr>
        <sz val="10"/>
        <rFont val="Arial Cyr"/>
        <charset val="204"/>
      </rPr>
      <t>Изготовление буклета</t>
    </r>
  </si>
  <si>
    <t>на организацию и проведение конференции "Инновации Петербурга-2017"</t>
  </si>
  <si>
    <t>2. Количество комплектов участников мероприятия, сборников материалов или других раздаточных материалов не должно превышать количество участников мероприятия, указанное в техническом задании. В случае, если необходимо издать большее количество материалов, в техническом задании приводится обоснование увеличения тиража (например, рассылка сборников в библиотеки и т.д.)</t>
  </si>
  <si>
    <t>Приобретение материальных запасов</t>
  </si>
  <si>
    <t>Пример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</si>
</sst>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i/>
      <sz val="8"/>
      <name val="Arial Cyr"/>
      <charset val="204"/>
    </font>
    <font>
      <i/>
      <sz val="8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0" fontId="10" fillId="0" borderId="0" xfId="0" applyFont="1"/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0" xfId="0" applyFont="1" applyAlignment="1">
      <alignment horizontal="right" vertical="top"/>
    </xf>
    <xf numFmtId="0" fontId="11" fillId="0" borderId="0" xfId="0" applyFont="1" applyFill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8"/>
  <sheetViews>
    <sheetView tabSelected="1" zoomScale="115" zoomScaleNormal="115" workbookViewId="0">
      <selection activeCell="A5" sqref="A5:A6"/>
    </sheetView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9.85546875" customWidth="1"/>
    <col min="6" max="6" width="11.7109375" customWidth="1"/>
  </cols>
  <sheetData>
    <row r="1" spans="1:9" ht="20.25" customHeight="1" x14ac:dyDescent="0.2">
      <c r="A1" s="48" t="s">
        <v>63</v>
      </c>
      <c r="B1" s="33"/>
      <c r="C1" s="33"/>
      <c r="D1" s="33"/>
      <c r="E1" s="33"/>
      <c r="F1" s="36" t="s">
        <v>27</v>
      </c>
    </row>
    <row r="2" spans="1:9" ht="20.25" customHeight="1" x14ac:dyDescent="0.2">
      <c r="A2" s="41" t="s">
        <v>35</v>
      </c>
      <c r="B2" s="42"/>
      <c r="C2" s="42"/>
      <c r="D2" s="42"/>
      <c r="E2" s="42"/>
      <c r="F2" s="42"/>
    </row>
    <row r="3" spans="1:9" ht="15" customHeight="1" x14ac:dyDescent="0.2">
      <c r="A3" s="43" t="s">
        <v>60</v>
      </c>
      <c r="B3" s="44"/>
      <c r="C3" s="44"/>
      <c r="D3" s="44"/>
      <c r="E3" s="44"/>
      <c r="F3" s="44"/>
    </row>
    <row r="4" spans="1:9" ht="9.75" customHeight="1" x14ac:dyDescent="0.2">
      <c r="A4" s="45" t="s">
        <v>34</v>
      </c>
      <c r="B4" s="45"/>
      <c r="C4" s="45"/>
      <c r="D4" s="45"/>
      <c r="E4" s="45"/>
      <c r="F4" s="45"/>
    </row>
    <row r="5" spans="1:9" s="1" customFormat="1" ht="29.25" customHeight="1" x14ac:dyDescent="0.2">
      <c r="A5" s="47" t="s">
        <v>1</v>
      </c>
      <c r="B5" s="47" t="s">
        <v>18</v>
      </c>
      <c r="C5" s="46" t="s">
        <v>2</v>
      </c>
      <c r="D5" s="46" t="s">
        <v>17</v>
      </c>
      <c r="E5" s="47" t="s">
        <v>54</v>
      </c>
      <c r="F5" s="46" t="s">
        <v>55</v>
      </c>
    </row>
    <row r="6" spans="1:9" s="1" customFormat="1" ht="15.75" customHeight="1" x14ac:dyDescent="0.2">
      <c r="A6" s="47"/>
      <c r="B6" s="47"/>
      <c r="C6" s="46"/>
      <c r="D6" s="46"/>
      <c r="E6" s="47"/>
      <c r="F6" s="46"/>
    </row>
    <row r="7" spans="1:9" s="1" customFormat="1" ht="27.75" customHeight="1" x14ac:dyDescent="0.2">
      <c r="A7" s="4">
        <v>1</v>
      </c>
      <c r="B7" s="10" t="s">
        <v>26</v>
      </c>
      <c r="C7" s="18" t="s">
        <v>3</v>
      </c>
      <c r="D7" s="18" t="s">
        <v>3</v>
      </c>
      <c r="E7" s="19" t="s">
        <v>3</v>
      </c>
      <c r="F7" s="12">
        <f>F8+F11</f>
        <v>114135.8</v>
      </c>
    </row>
    <row r="8" spans="1:9" s="1" customFormat="1" x14ac:dyDescent="0.2">
      <c r="A8" s="5" t="s">
        <v>29</v>
      </c>
      <c r="B8" s="11" t="s">
        <v>16</v>
      </c>
      <c r="C8" s="18" t="s">
        <v>3</v>
      </c>
      <c r="D8" s="18" t="s">
        <v>3</v>
      </c>
      <c r="E8" s="19" t="s">
        <v>3</v>
      </c>
      <c r="F8" s="20">
        <f>SUM(F9:F10)</f>
        <v>88580</v>
      </c>
    </row>
    <row r="9" spans="1:9" s="1" customFormat="1" x14ac:dyDescent="0.2">
      <c r="A9" s="5" t="s">
        <v>36</v>
      </c>
      <c r="B9" s="15" t="s">
        <v>23</v>
      </c>
      <c r="C9" s="16">
        <v>2</v>
      </c>
      <c r="D9" s="13" t="s">
        <v>6</v>
      </c>
      <c r="E9" s="17">
        <v>25010</v>
      </c>
      <c r="F9" s="17">
        <f>C9*E9</f>
        <v>50020</v>
      </c>
      <c r="I9" s="9"/>
    </row>
    <row r="10" spans="1:9" s="1" customFormat="1" x14ac:dyDescent="0.2">
      <c r="A10" s="5" t="s">
        <v>37</v>
      </c>
      <c r="B10" s="15" t="s">
        <v>5</v>
      </c>
      <c r="C10" s="16">
        <v>2</v>
      </c>
      <c r="D10" s="13" t="s">
        <v>6</v>
      </c>
      <c r="E10" s="17">
        <v>19280</v>
      </c>
      <c r="F10" s="17">
        <f>C10*E10</f>
        <v>38560</v>
      </c>
    </row>
    <row r="11" spans="1:9" s="1" customFormat="1" ht="25.5" x14ac:dyDescent="0.2">
      <c r="A11" s="5" t="s">
        <v>28</v>
      </c>
      <c r="B11" s="11" t="s">
        <v>19</v>
      </c>
      <c r="C11" s="18" t="s">
        <v>3</v>
      </c>
      <c r="D11" s="18" t="s">
        <v>3</v>
      </c>
      <c r="E11" s="19" t="s">
        <v>3</v>
      </c>
      <c r="F11" s="20">
        <f>SUM(F12:F13)</f>
        <v>25555.800000000003</v>
      </c>
    </row>
    <row r="12" spans="1:9" s="1" customFormat="1" ht="25.5" x14ac:dyDescent="0.2">
      <c r="A12" s="5" t="s">
        <v>38</v>
      </c>
      <c r="B12" s="21" t="s">
        <v>46</v>
      </c>
      <c r="C12" s="18">
        <v>30.2</v>
      </c>
      <c r="D12" s="14" t="s">
        <v>7</v>
      </c>
      <c r="E12" s="19" t="s">
        <v>3</v>
      </c>
      <c r="F12" s="17">
        <f>F9*C12/100</f>
        <v>15106.04</v>
      </c>
    </row>
    <row r="13" spans="1:9" s="1" customFormat="1" x14ac:dyDescent="0.2">
      <c r="A13" s="5" t="s">
        <v>39</v>
      </c>
      <c r="B13" s="21" t="s">
        <v>47</v>
      </c>
      <c r="C13" s="18">
        <v>27.1</v>
      </c>
      <c r="D13" s="14" t="s">
        <v>7</v>
      </c>
      <c r="E13" s="19" t="s">
        <v>3</v>
      </c>
      <c r="F13" s="17">
        <f>F10*C13/100</f>
        <v>10449.76</v>
      </c>
    </row>
    <row r="14" spans="1:9" s="1" customFormat="1" ht="83.25" customHeight="1" x14ac:dyDescent="0.2">
      <c r="A14" s="38" t="s">
        <v>33</v>
      </c>
      <c r="B14" s="39"/>
      <c r="C14" s="39"/>
      <c r="D14" s="39"/>
      <c r="E14" s="39"/>
      <c r="F14" s="39"/>
    </row>
    <row r="15" spans="1:9" s="1" customFormat="1" x14ac:dyDescent="0.2">
      <c r="A15" s="4">
        <v>2</v>
      </c>
      <c r="B15" s="10" t="s">
        <v>62</v>
      </c>
      <c r="C15" s="18" t="s">
        <v>3</v>
      </c>
      <c r="D15" s="18" t="s">
        <v>3</v>
      </c>
      <c r="E15" s="19" t="s">
        <v>3</v>
      </c>
      <c r="F15" s="23">
        <f>SUM(F16:F18)</f>
        <v>56700</v>
      </c>
    </row>
    <row r="16" spans="1:9" s="1" customFormat="1" x14ac:dyDescent="0.2">
      <c r="A16" s="5" t="s">
        <v>40</v>
      </c>
      <c r="B16" s="21" t="s">
        <v>10</v>
      </c>
      <c r="C16" s="18">
        <v>10</v>
      </c>
      <c r="D16" s="14" t="s">
        <v>8</v>
      </c>
      <c r="E16" s="22">
        <v>120</v>
      </c>
      <c r="F16" s="17">
        <f>C16*E16</f>
        <v>1200</v>
      </c>
    </row>
    <row r="17" spans="1:6" s="1" customFormat="1" x14ac:dyDescent="0.2">
      <c r="A17" s="5" t="s">
        <v>41</v>
      </c>
      <c r="B17" s="21" t="s">
        <v>22</v>
      </c>
      <c r="C17" s="18">
        <v>2</v>
      </c>
      <c r="D17" s="14" t="s">
        <v>14</v>
      </c>
      <c r="E17" s="22">
        <v>1500</v>
      </c>
      <c r="F17" s="17">
        <f>C17*E17</f>
        <v>3000</v>
      </c>
    </row>
    <row r="18" spans="1:6" s="1" customFormat="1" ht="25.5" x14ac:dyDescent="0.2">
      <c r="A18" s="5" t="s">
        <v>42</v>
      </c>
      <c r="B18" s="21" t="s">
        <v>11</v>
      </c>
      <c r="C18" s="18">
        <v>350</v>
      </c>
      <c r="D18" s="14" t="s">
        <v>12</v>
      </c>
      <c r="E18" s="22">
        <v>150</v>
      </c>
      <c r="F18" s="17">
        <f>C18*E18</f>
        <v>52500</v>
      </c>
    </row>
    <row r="19" spans="1:6" s="1" customFormat="1" ht="24.75" customHeight="1" x14ac:dyDescent="0.2">
      <c r="A19" s="38" t="s">
        <v>31</v>
      </c>
      <c r="B19" s="39"/>
      <c r="C19" s="39"/>
      <c r="D19" s="39"/>
      <c r="E19" s="39"/>
      <c r="F19" s="39"/>
    </row>
    <row r="20" spans="1:6" s="1" customFormat="1" ht="25.5" x14ac:dyDescent="0.2">
      <c r="A20" s="4">
        <v>3</v>
      </c>
      <c r="B20" s="10" t="s">
        <v>56</v>
      </c>
      <c r="C20" s="18" t="s">
        <v>3</v>
      </c>
      <c r="D20" s="18" t="s">
        <v>3</v>
      </c>
      <c r="E20" s="19" t="s">
        <v>3</v>
      </c>
      <c r="F20" s="23">
        <f>SUM(F21:F22)</f>
        <v>18624</v>
      </c>
    </row>
    <row r="21" spans="1:6" s="1" customFormat="1" ht="27" customHeight="1" x14ac:dyDescent="0.2">
      <c r="A21" s="5" t="s">
        <v>48</v>
      </c>
      <c r="B21" s="21" t="s">
        <v>50</v>
      </c>
      <c r="C21" s="16">
        <v>2</v>
      </c>
      <c r="D21" s="13" t="s">
        <v>6</v>
      </c>
      <c r="E21" s="17">
        <v>7812</v>
      </c>
      <c r="F21" s="17">
        <f>C21*E21</f>
        <v>15624</v>
      </c>
    </row>
    <row r="22" spans="1:6" s="1" customFormat="1" x14ac:dyDescent="0.2">
      <c r="A22" s="5" t="s">
        <v>49</v>
      </c>
      <c r="B22" s="21" t="s">
        <v>51</v>
      </c>
      <c r="C22" s="16">
        <v>2</v>
      </c>
      <c r="D22" s="13" t="s">
        <v>6</v>
      </c>
      <c r="E22" s="17">
        <v>1500</v>
      </c>
      <c r="F22" s="17">
        <f>C22*E22</f>
        <v>3000</v>
      </c>
    </row>
    <row r="23" spans="1:6" s="1" customFormat="1" ht="60" customHeight="1" x14ac:dyDescent="0.2">
      <c r="A23" s="38" t="s">
        <v>30</v>
      </c>
      <c r="B23" s="39"/>
      <c r="C23" s="39"/>
      <c r="D23" s="39"/>
      <c r="E23" s="39"/>
      <c r="F23" s="39"/>
    </row>
    <row r="24" spans="1:6" s="1" customFormat="1" ht="25.5" x14ac:dyDescent="0.2">
      <c r="A24" s="4">
        <v>4</v>
      </c>
      <c r="B24" s="10" t="s">
        <v>57</v>
      </c>
      <c r="C24" s="18" t="s">
        <v>3</v>
      </c>
      <c r="D24" s="18" t="s">
        <v>3</v>
      </c>
      <c r="E24" s="19" t="s">
        <v>3</v>
      </c>
      <c r="F24" s="23">
        <f>SUM(F25:F28)</f>
        <v>110160</v>
      </c>
    </row>
    <row r="25" spans="1:6" s="1" customFormat="1" x14ac:dyDescent="0.2">
      <c r="A25" s="5" t="s">
        <v>43</v>
      </c>
      <c r="B25" s="21" t="s">
        <v>13</v>
      </c>
      <c r="C25" s="18">
        <v>6</v>
      </c>
      <c r="D25" s="14" t="s">
        <v>6</v>
      </c>
      <c r="E25" s="25">
        <v>1000</v>
      </c>
      <c r="F25" s="17">
        <f>C25*E25</f>
        <v>6000</v>
      </c>
    </row>
    <row r="26" spans="1:6" s="1" customFormat="1" x14ac:dyDescent="0.2">
      <c r="A26" s="5" t="s">
        <v>44</v>
      </c>
      <c r="B26" s="21" t="s">
        <v>52</v>
      </c>
      <c r="C26" s="18">
        <v>120</v>
      </c>
      <c r="D26" s="14" t="s">
        <v>14</v>
      </c>
      <c r="E26" s="25">
        <v>18</v>
      </c>
      <c r="F26" s="17">
        <f>C26*E26</f>
        <v>2160</v>
      </c>
    </row>
    <row r="27" spans="1:6" s="1" customFormat="1" x14ac:dyDescent="0.2">
      <c r="A27" s="5" t="s">
        <v>45</v>
      </c>
      <c r="B27" s="21" t="s">
        <v>58</v>
      </c>
      <c r="C27" s="18">
        <v>2</v>
      </c>
      <c r="D27" s="14" t="s">
        <v>25</v>
      </c>
      <c r="E27" s="26">
        <v>30000</v>
      </c>
      <c r="F27" s="17">
        <f>C27*E27</f>
        <v>60000</v>
      </c>
    </row>
    <row r="28" spans="1:6" s="1" customFormat="1" x14ac:dyDescent="0.2">
      <c r="A28" s="5" t="s">
        <v>53</v>
      </c>
      <c r="B28" s="21" t="s">
        <v>59</v>
      </c>
      <c r="C28" s="18">
        <v>350</v>
      </c>
      <c r="D28" s="14" t="s">
        <v>9</v>
      </c>
      <c r="E28" s="26">
        <v>120</v>
      </c>
      <c r="F28" s="17">
        <f>C28*E28</f>
        <v>42000</v>
      </c>
    </row>
    <row r="29" spans="1:6" s="1" customFormat="1" ht="41.25" customHeight="1" x14ac:dyDescent="0.2">
      <c r="A29" s="38" t="s">
        <v>32</v>
      </c>
      <c r="B29" s="39"/>
      <c r="C29" s="39"/>
      <c r="D29" s="39"/>
      <c r="E29" s="39"/>
      <c r="F29" s="39"/>
    </row>
    <row r="30" spans="1:6" s="1" customFormat="1" ht="15.75" customHeight="1" x14ac:dyDescent="0.2">
      <c r="A30" s="27"/>
      <c r="B30" s="3" t="s">
        <v>0</v>
      </c>
      <c r="C30" s="28" t="s">
        <v>3</v>
      </c>
      <c r="D30" s="28" t="s">
        <v>3</v>
      </c>
      <c r="E30" s="29" t="s">
        <v>3</v>
      </c>
      <c r="F30" s="8">
        <f>F7+F15+F20+F24</f>
        <v>299619.8</v>
      </c>
    </row>
    <row r="31" spans="1:6" s="1" customFormat="1" x14ac:dyDescent="0.2">
      <c r="A31" s="30"/>
      <c r="B31" s="6"/>
      <c r="C31" s="31"/>
      <c r="D31" s="31"/>
      <c r="E31" s="32"/>
      <c r="F31" s="7"/>
    </row>
    <row r="32" spans="1:6" x14ac:dyDescent="0.2">
      <c r="A32" s="33"/>
      <c r="B32" s="33" t="s">
        <v>20</v>
      </c>
      <c r="C32" s="34"/>
      <c r="D32" s="33"/>
      <c r="E32" s="2"/>
      <c r="F32" s="33"/>
    </row>
    <row r="33" spans="1:6" x14ac:dyDescent="0.2">
      <c r="A33" s="33"/>
      <c r="B33" s="33"/>
      <c r="C33" s="35"/>
      <c r="D33" s="33"/>
      <c r="E33" s="2" t="s">
        <v>4</v>
      </c>
      <c r="F33" s="33"/>
    </row>
    <row r="34" spans="1:6" x14ac:dyDescent="0.2">
      <c r="A34" s="33"/>
      <c r="B34" s="33" t="s">
        <v>21</v>
      </c>
      <c r="C34" s="34"/>
      <c r="D34" s="33"/>
      <c r="E34" s="33"/>
      <c r="F34" s="33"/>
    </row>
    <row r="35" spans="1:6" x14ac:dyDescent="0.2">
      <c r="A35" s="33"/>
      <c r="B35" s="33"/>
      <c r="C35" s="35"/>
      <c r="D35" s="33"/>
      <c r="E35" s="33"/>
      <c r="F35" s="33"/>
    </row>
    <row r="36" spans="1:6" ht="15" customHeight="1" x14ac:dyDescent="0.2">
      <c r="A36" s="24" t="s">
        <v>15</v>
      </c>
      <c r="B36" s="2"/>
      <c r="C36" s="2"/>
      <c r="D36" s="2"/>
      <c r="E36" s="2"/>
      <c r="F36" s="2"/>
    </row>
    <row r="37" spans="1:6" x14ac:dyDescent="0.2">
      <c r="A37" s="40" t="s">
        <v>24</v>
      </c>
      <c r="B37" s="40"/>
      <c r="C37" s="40"/>
      <c r="D37" s="40"/>
      <c r="E37" s="40"/>
      <c r="F37" s="40"/>
    </row>
    <row r="38" spans="1:6" ht="23.25" customHeight="1" x14ac:dyDescent="0.2">
      <c r="A38" s="37" t="s">
        <v>61</v>
      </c>
      <c r="B38" s="37"/>
      <c r="C38" s="37"/>
      <c r="D38" s="37"/>
      <c r="E38" s="37"/>
      <c r="F38" s="37"/>
    </row>
  </sheetData>
  <mergeCells count="15">
    <mergeCell ref="A2:F2"/>
    <mergeCell ref="A14:F14"/>
    <mergeCell ref="A3:F3"/>
    <mergeCell ref="A4:F4"/>
    <mergeCell ref="D5:D6"/>
    <mergeCell ref="C5:C6"/>
    <mergeCell ref="B5:B6"/>
    <mergeCell ref="F5:F6"/>
    <mergeCell ref="E5:E6"/>
    <mergeCell ref="A5:A6"/>
    <mergeCell ref="A38:F38"/>
    <mergeCell ref="A19:F19"/>
    <mergeCell ref="A23:F23"/>
    <mergeCell ref="A29:F29"/>
    <mergeCell ref="A37:F37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2015-06-18T10:49:25Z</cp:lastPrinted>
  <dcterms:created xsi:type="dcterms:W3CDTF">2008-03-26T05:28:58Z</dcterms:created>
  <dcterms:modified xsi:type="dcterms:W3CDTF">2017-07-26T08:57:39Z</dcterms:modified>
</cp:coreProperties>
</file>